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00\Disk-Main\21_施設管理・指定管理\令和6年度\利用申請\"/>
    </mc:Choice>
  </mc:AlternateContent>
  <bookViews>
    <workbookView xWindow="0" yWindow="0" windowWidth="28800" windowHeight="12060"/>
  </bookViews>
  <sheets>
    <sheet name="利用許可申請書" sheetId="1" r:id="rId1"/>
  </sheets>
  <externalReferences>
    <externalReference r:id="rId2"/>
  </externalReferences>
  <definedNames>
    <definedName name="_xlnm.Print_Area" localSheetId="0">利用許可申請書!$A$3:$AG$48</definedName>
    <definedName name="コミセン部屋名">'[1]【参考】施設料金表　減免理由'!$B$4:$B$20</definedName>
    <definedName name="フラ教室">'[1]【参考】施設料金表　減免理由'!#REF!</definedName>
    <definedName name="営利加算">'[1]【参考】施設料金表　減免理由'!$Z$17:$AA$19</definedName>
    <definedName name="営利別">[1]理由・施設名!$A$1:$A$3</definedName>
    <definedName name="可否">[1]理由・施設名!$C$5:$C$7</definedName>
    <definedName name="減額号">[1]①data!#REF!</definedName>
    <definedName name="減免">[1]理由・施設名!$D$1:$D$3</definedName>
    <definedName name="減免理由項">[1]理由・施設名!$E$1:$E$3</definedName>
    <definedName name="施設使用料">'[1]【参考】施設料金表　減免理由'!$B$4:$F$25</definedName>
    <definedName name="種別">[1]理由・施設名!$C$9:$C$14</definedName>
    <definedName name="大きさ">'[1]【参考】施設料金表　減免理由'!$K$4:$K$10</definedName>
    <definedName name="大きさ種別使用料">'[1]【参考】施設料金表　減免理由'!$K$4:$O$10</definedName>
    <definedName name="大きさ種別使用料_企業">'[1]【参考】施設料金表　減免理由'!$R$4:$U$10</definedName>
    <definedName name="地区">[1]理由・施設名!$H$1:$H$15</definedName>
    <definedName name="入場料">[1]理由・施設名!$C$1:$C$3</definedName>
    <definedName name="分館">[1]理由・施設名!$I$1:$I$9</definedName>
    <definedName name="変更取消し">[1]理由・施設名!$J$1:$J$3</definedName>
    <definedName name="利用施設" localSheetId="0">'[1]【参考】施設料金表　減免理由'!#REF!</definedName>
    <definedName name="利用施設">'[1]【参考】施設料金表　減免理由'!#REF!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S39" i="1"/>
  <c r="G39" i="1"/>
  <c r="G38" i="1"/>
  <c r="K35" i="1"/>
  <c r="G35" i="1"/>
  <c r="G34" i="1"/>
  <c r="M27" i="1"/>
  <c r="H27" i="1"/>
</calcChain>
</file>

<file path=xl/sharedStrings.xml><?xml version="1.0" encoding="utf-8"?>
<sst xmlns="http://schemas.openxmlformats.org/spreadsheetml/2006/main" count="71" uniqueCount="66">
  <si>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</si>
  <si>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</si>
  <si>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</si>
  <si>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</si>
  <si>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</si>
  <si>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能登島地域づくり協議会</t>
    <rPh sb="0" eb="5">
      <t>ノトジマチイキ</t>
    </rPh>
    <rPh sb="8" eb="11">
      <t>キョウギカイ</t>
    </rPh>
    <phoneticPr fontId="3"/>
  </si>
  <si>
    <t>会長</t>
    <rPh sb="0" eb="2">
      <t>カイチョウ</t>
    </rPh>
    <phoneticPr fontId="3"/>
  </si>
  <si>
    <t>米田　晴行　様</t>
    <rPh sb="0" eb="2">
      <t>ヨネダ</t>
    </rPh>
    <rPh sb="3" eb="5">
      <t>ハルユキ</t>
    </rPh>
    <phoneticPr fontId="3"/>
  </si>
  <si>
    <t>申請者</t>
    <rPh sb="0" eb="3">
      <t>シンセイシャ</t>
    </rPh>
    <phoneticPr fontId="3"/>
  </si>
  <si>
    <t>所在地</t>
    <rPh sb="0" eb="3">
      <t>ショザイチ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</si>
  <si>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</si>
  <si>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</si>
  <si>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（電話）</t>
    <rPh sb="1" eb="3">
      <t>デンワ</t>
    </rPh>
    <phoneticPr fontId="3"/>
  </si>
  <si>
    <t>七尾市コミュニティセンター利用許可申請書</t>
    <phoneticPr fontId="3"/>
  </si>
  <si>
    <t>　七尾市コミュニティセンター条例及び同条例施行規則により、下記のとおり七尾市</t>
    <rPh sb="1" eb="4">
      <t>ナナオシ</t>
    </rPh>
    <rPh sb="14" eb="16">
      <t>ジョウレイ</t>
    </rPh>
    <rPh sb="16" eb="17">
      <t>オヨ</t>
    </rPh>
    <rPh sb="18" eb="19">
      <t>ドウ</t>
    </rPh>
    <rPh sb="19" eb="21">
      <t>ジョウレイ</t>
    </rPh>
    <rPh sb="21" eb="23">
      <t>シコウ</t>
    </rPh>
    <rPh sb="23" eb="25">
      <t>キソク</t>
    </rPh>
    <rPh sb="29" eb="31">
      <t>カキ</t>
    </rPh>
    <rPh sb="35" eb="38">
      <t>ナナオシ</t>
    </rPh>
    <phoneticPr fontId="3"/>
  </si>
  <si>
    <t>能登島地区コミュニティセンターを利用したく申請します。</t>
  </si>
  <si>
    <t>利用日時</t>
    <rPh sb="0" eb="2">
      <t>リヨウ</t>
    </rPh>
    <rPh sb="2" eb="4">
      <t>ニチジ</t>
    </rPh>
    <phoneticPr fontId="3"/>
  </si>
  <si>
    <t>　令和　　年　　　月　　　日（　　曜日）　　　　時　　分から</t>
    <rPh sb="5" eb="6">
      <t>ネン</t>
    </rPh>
    <rPh sb="9" eb="10">
      <t>ガツ</t>
    </rPh>
    <rPh sb="13" eb="14">
      <t>ニチ</t>
    </rPh>
    <rPh sb="17" eb="19">
      <t>ヨウビ</t>
    </rPh>
    <rPh sb="24" eb="25">
      <t>ジ</t>
    </rPh>
    <rPh sb="27" eb="28">
      <t>フン</t>
    </rPh>
    <phoneticPr fontId="3"/>
  </si>
  <si>
    <t>　令和　　年　　　月　　　日（　　曜日）　　　　時　　分まで</t>
    <rPh sb="5" eb="6">
      <t>ネン</t>
    </rPh>
    <rPh sb="9" eb="10">
      <t>ガツ</t>
    </rPh>
    <rPh sb="13" eb="14">
      <t>ニチ</t>
    </rPh>
    <rPh sb="17" eb="19">
      <t>ヨウビ</t>
    </rPh>
    <rPh sb="24" eb="25">
      <t>ジ</t>
    </rPh>
    <rPh sb="27" eb="28">
      <t>フン</t>
    </rPh>
    <phoneticPr fontId="3"/>
  </si>
  <si>
    <t>利用目的</t>
    <rPh sb="0" eb="2">
      <t>リヨウ</t>
    </rPh>
    <rPh sb="2" eb="4">
      <t>モクテキ</t>
    </rPh>
    <phoneticPr fontId="3"/>
  </si>
  <si>
    <t>行事等の名称・内容</t>
    <rPh sb="0" eb="3">
      <t>ギョウジナド</t>
    </rPh>
    <rPh sb="4" eb="6">
      <t>メイショウ</t>
    </rPh>
    <rPh sb="7" eb="9">
      <t>ナイヨウ</t>
    </rPh>
    <phoneticPr fontId="3"/>
  </si>
  <si>
    <t>（</t>
    <phoneticPr fontId="3"/>
  </si>
  <si>
    <t>）</t>
    <phoneticPr fontId="3"/>
  </si>
  <si>
    <t>営利宣伝</t>
    <rPh sb="0" eb="2">
      <t>エイリ</t>
    </rPh>
    <rPh sb="2" eb="4">
      <t>センデン</t>
    </rPh>
    <phoneticPr fontId="3"/>
  </si>
  <si>
    <t>非営利</t>
    <rPh sb="0" eb="3">
      <t>ヒエイリ</t>
    </rPh>
    <phoneticPr fontId="3"/>
  </si>
  <si>
    <t>利用人員</t>
    <rPh sb="0" eb="2">
      <t>リヨウ</t>
    </rPh>
    <rPh sb="2" eb="4">
      <t>ジンイン</t>
    </rPh>
    <phoneticPr fontId="3"/>
  </si>
  <si>
    <t>人</t>
    <rPh sb="0" eb="1">
      <t>ニン</t>
    </rPh>
    <phoneticPr fontId="3"/>
  </si>
  <si>
    <t>利用場所</t>
    <rPh sb="0" eb="1">
      <t>リ</t>
    </rPh>
    <rPh sb="1" eb="2">
      <t>ヨウ</t>
    </rPh>
    <rPh sb="2" eb="4">
      <t>バショ</t>
    </rPh>
    <phoneticPr fontId="3"/>
  </si>
  <si>
    <t>集会室１</t>
    <rPh sb="0" eb="3">
      <t>シュウカイシツ</t>
    </rPh>
    <phoneticPr fontId="3"/>
  </si>
  <si>
    <t>集会室２</t>
    <rPh sb="0" eb="3">
      <t>シュウカイシツ</t>
    </rPh>
    <phoneticPr fontId="3"/>
  </si>
  <si>
    <t>集会室３</t>
    <rPh sb="0" eb="3">
      <t>シュウカイシツ</t>
    </rPh>
    <phoneticPr fontId="3"/>
  </si>
  <si>
    <t>集会室４</t>
    <rPh sb="0" eb="3">
      <t>シュウカイシツ</t>
    </rPh>
    <phoneticPr fontId="3"/>
  </si>
  <si>
    <t>和室（集会室３・４）</t>
    <rPh sb="0" eb="2">
      <t>ワシツ</t>
    </rPh>
    <rPh sb="3" eb="6">
      <t>シュウカイシツ</t>
    </rPh>
    <phoneticPr fontId="3"/>
  </si>
  <si>
    <t>調理室</t>
    <phoneticPr fontId="3"/>
  </si>
  <si>
    <t>食堂</t>
    <rPh sb="0" eb="2">
      <t>ショクドウ</t>
    </rPh>
    <phoneticPr fontId="3"/>
  </si>
  <si>
    <t>伝承の館</t>
    <rPh sb="0" eb="2">
      <t>デンショウ</t>
    </rPh>
    <rPh sb="3" eb="4">
      <t>ヤカタ</t>
    </rPh>
    <phoneticPr fontId="3"/>
  </si>
  <si>
    <t>その他</t>
    <rPh sb="2" eb="3">
      <t>ホカ</t>
    </rPh>
    <phoneticPr fontId="3"/>
  </si>
  <si>
    <t>冷暖房施設</t>
    <rPh sb="0" eb="3">
      <t>レイダンボウ</t>
    </rPh>
    <rPh sb="3" eb="5">
      <t>シセツ</t>
    </rPh>
    <phoneticPr fontId="3"/>
  </si>
  <si>
    <t>使用</t>
    <rPh sb="0" eb="2">
      <t>シヨウ</t>
    </rPh>
    <phoneticPr fontId="3"/>
  </si>
  <si>
    <t>入 場 料</t>
    <rPh sb="0" eb="1">
      <t>イ</t>
    </rPh>
    <rPh sb="2" eb="3">
      <t>バ</t>
    </rPh>
    <rPh sb="4" eb="5">
      <t>リョウ</t>
    </rPh>
    <phoneticPr fontId="3"/>
  </si>
  <si>
    <t>無料</t>
    <rPh sb="0" eb="2">
      <t>ムリョウ</t>
    </rPh>
    <phoneticPr fontId="3"/>
  </si>
  <si>
    <t>有料（</t>
    <rPh sb="0" eb="2">
      <t>ユウリョウ</t>
    </rPh>
    <phoneticPr fontId="3"/>
  </si>
  <si>
    <t>円）</t>
    <rPh sb="0" eb="1">
      <t>エン</t>
    </rPh>
    <phoneticPr fontId="3"/>
  </si>
  <si>
    <t>付属設備</t>
    <rPh sb="0" eb="2">
      <t>フゾク</t>
    </rPh>
    <rPh sb="2" eb="4">
      <t>セツビ</t>
    </rPh>
    <phoneticPr fontId="3"/>
  </si>
  <si>
    <t>無料</t>
    <phoneticPr fontId="3"/>
  </si>
  <si>
    <t>減免</t>
    <phoneticPr fontId="3"/>
  </si>
  <si>
    <t>（施行規則第9条第1項第</t>
    <phoneticPr fontId="3"/>
  </si>
  <si>
    <t>号</t>
    <phoneticPr fontId="3"/>
  </si>
  <si>
    <t>該当）</t>
    <phoneticPr fontId="3"/>
  </si>
  <si>
    <t>※市共催・後援の場合は承認書の写しを添付</t>
    <phoneticPr fontId="3"/>
  </si>
  <si>
    <t>（注）以下の欄は、記入しないでください。</t>
    <phoneticPr fontId="3"/>
  </si>
  <si>
    <t>使 用 料</t>
    <rPh sb="0" eb="1">
      <t>シ</t>
    </rPh>
    <rPh sb="2" eb="3">
      <t>ヨウ</t>
    </rPh>
    <rPh sb="4" eb="5">
      <t>リョウ</t>
    </rPh>
    <phoneticPr fontId="3"/>
  </si>
  <si>
    <t>センター使用料</t>
    <rPh sb="4" eb="7">
      <t>シヨウリョウ</t>
    </rPh>
    <phoneticPr fontId="3"/>
  </si>
  <si>
    <t>冷暖房設備</t>
    <phoneticPr fontId="3"/>
  </si>
  <si>
    <t>附属設備</t>
    <phoneticPr fontId="3"/>
  </si>
  <si>
    <t>小計</t>
    <phoneticPr fontId="3"/>
  </si>
  <si>
    <t>円</t>
    <rPh sb="0" eb="1">
      <t>エン</t>
    </rPh>
    <phoneticPr fontId="3"/>
  </si>
  <si>
    <t>①</t>
    <phoneticPr fontId="3"/>
  </si>
  <si>
    <t>減免額</t>
    <rPh sb="0" eb="2">
      <t>ゲンメン</t>
    </rPh>
    <rPh sb="2" eb="3">
      <t>ガク</t>
    </rPh>
    <phoneticPr fontId="3"/>
  </si>
  <si>
    <t>②</t>
    <phoneticPr fontId="3"/>
  </si>
  <si>
    <t>合　計　　①－②（10円未満切り捨て）</t>
    <rPh sb="0" eb="1">
      <t>ア</t>
    </rPh>
    <rPh sb="2" eb="3">
      <t>ケイ</t>
    </rPh>
    <phoneticPr fontId="3"/>
  </si>
  <si>
    <t>　</t>
    <phoneticPr fontId="3"/>
  </si>
  <si>
    <t>事務局長</t>
    <rPh sb="0" eb="3">
      <t>ジムキョク</t>
    </rPh>
    <rPh sb="3" eb="4">
      <t>チョウ</t>
    </rPh>
    <phoneticPr fontId="3"/>
  </si>
  <si>
    <t>合議</t>
    <rPh sb="0" eb="2">
      <t>ゴウギ</t>
    </rPh>
    <phoneticPr fontId="3"/>
  </si>
  <si>
    <t>担当</t>
    <rPh sb="0" eb="2">
      <t>タントウ</t>
    </rPh>
    <phoneticPr fontId="3"/>
  </si>
  <si>
    <t>（　　　　　　　　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</si>
</sst>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&quot;m&quot;月&quot;d&quot;日&quot;;@"/>
    <numFmt numFmtId="177" formatCode="#,##0_ ;[Red]\-#,##0\ "/>
    <numFmt numFmtId="178" formatCode="#,##0_);[Red]\(#,##0\)"/>
    <numFmt numFmtId="179" formatCode="#,##0&quot;円&quot;"/>
    <numFmt numFmtId="180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>
      <alignment vertical="center"/>
    </xf>
    <xf numFmtId="58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/>
    <xf numFmtId="0" fontId="2" fillId="2" borderId="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80" fontId="2" fillId="2" borderId="10" xfId="1" applyNumberFormat="1" applyFont="1" applyFill="1" applyBorder="1" applyAlignment="1">
      <alignment horizontal="center" vertical="center"/>
    </xf>
    <xf numFmtId="180" fontId="2" fillId="2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9" fontId="2" fillId="2" borderId="10" xfId="0" applyNumberFormat="1" applyFont="1" applyFill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7" fontId="2" fillId="2" borderId="5" xfId="1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left" vertical="center"/>
    </xf>
    <xf numFmtId="176" fontId="2" fillId="2" borderId="8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8"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21_&#26045;&#35373;&#31649;&#29702;&#12539;&#25351;&#23450;&#31649;&#29702;\&#20196;&#21644;5&#24180;&#24230;\&#21033;&#29992;&#30003;&#35531;\0_R5&#12304;&#33021;&#30331;&#23798;&#22320;&#21306;&#12305;&#36024;&#39208;&#21033;&#29992;&#35377;&#21487;&#20107;&#21209;&#20966;&#29702;&#31807;Ver.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参考】施設料金表　減免理由"/>
      <sheetName val="①data"/>
      <sheetName val="➁利用許可書"/>
      <sheetName val="③使用料減免決定書"/>
      <sheetName val="利用（変更・取消し）許可書"/>
      <sheetName val="使用料減免申請書"/>
      <sheetName val="利用許可申請書"/>
      <sheetName val="利用許可変更（取消し）申請書"/>
      <sheetName val="貸館利用申請フロー図（新）"/>
      <sheetName val="理由・施設名"/>
      <sheetName val="Ver履歴"/>
    </sheetNames>
    <sheetDataSet>
      <sheetData sheetId="0">
        <row r="4">
          <cell r="B4" t="str">
            <v>集会室１</v>
          </cell>
          <cell r="C4" t="str">
            <v>小</v>
          </cell>
          <cell r="D4">
            <v>300</v>
          </cell>
          <cell r="E4">
            <v>900</v>
          </cell>
          <cell r="F4">
            <v>150</v>
          </cell>
          <cell r="K4" t="str">
            <v>特大</v>
          </cell>
          <cell r="L4" t="str">
            <v>１50㎡以上</v>
          </cell>
          <cell r="M4">
            <v>1000</v>
          </cell>
          <cell r="N4">
            <v>500</v>
          </cell>
          <cell r="O4">
            <v>0</v>
          </cell>
          <cell r="R4" t="str">
            <v>特大</v>
          </cell>
          <cell r="S4" t="str">
            <v>１50㎡以上</v>
          </cell>
          <cell r="T4">
            <v>3000</v>
          </cell>
          <cell r="U4">
            <v>1500</v>
          </cell>
        </row>
        <row r="5">
          <cell r="B5" t="str">
            <v>集会室２</v>
          </cell>
          <cell r="C5" t="str">
            <v>中</v>
          </cell>
          <cell r="D5">
            <v>500</v>
          </cell>
          <cell r="E5">
            <v>1500</v>
          </cell>
          <cell r="F5">
            <v>250</v>
          </cell>
          <cell r="K5" t="str">
            <v>大</v>
          </cell>
          <cell r="L5" t="str">
            <v>100㎡以上150㎡未満</v>
          </cell>
          <cell r="M5">
            <v>800</v>
          </cell>
          <cell r="N5">
            <v>400</v>
          </cell>
          <cell r="O5">
            <v>0</v>
          </cell>
          <cell r="R5" t="str">
            <v>大</v>
          </cell>
          <cell r="S5" t="str">
            <v>100㎡以上150㎡未満</v>
          </cell>
          <cell r="T5">
            <v>2400</v>
          </cell>
          <cell r="U5">
            <v>1200</v>
          </cell>
        </row>
        <row r="6">
          <cell r="B6" t="str">
            <v>集会室３</v>
          </cell>
          <cell r="C6" t="str">
            <v>小</v>
          </cell>
          <cell r="D6">
            <v>300</v>
          </cell>
          <cell r="E6">
            <v>900</v>
          </cell>
          <cell r="F6">
            <v>150</v>
          </cell>
          <cell r="K6" t="str">
            <v>中</v>
          </cell>
          <cell r="L6" t="str">
            <v>50㎡以上100㎡未満</v>
          </cell>
          <cell r="M6">
            <v>500</v>
          </cell>
          <cell r="N6">
            <v>250</v>
          </cell>
          <cell r="O6">
            <v>0</v>
          </cell>
          <cell r="R6" t="str">
            <v>中</v>
          </cell>
          <cell r="S6" t="str">
            <v>50㎡以上100㎡未満</v>
          </cell>
          <cell r="T6">
            <v>1500</v>
          </cell>
          <cell r="U6">
            <v>750</v>
          </cell>
        </row>
        <row r="7">
          <cell r="B7" t="str">
            <v>集会室４</v>
          </cell>
          <cell r="C7" t="str">
            <v>中</v>
          </cell>
          <cell r="D7">
            <v>500</v>
          </cell>
          <cell r="E7">
            <v>1500</v>
          </cell>
          <cell r="F7">
            <v>250</v>
          </cell>
          <cell r="K7" t="str">
            <v>小</v>
          </cell>
          <cell r="L7" t="str">
            <v>25㎡以上50㎡未満</v>
          </cell>
          <cell r="M7">
            <v>300</v>
          </cell>
          <cell r="N7">
            <v>150</v>
          </cell>
          <cell r="O7">
            <v>0</v>
          </cell>
          <cell r="R7" t="str">
            <v>小</v>
          </cell>
          <cell r="S7" t="str">
            <v>25㎡以上50㎡未満</v>
          </cell>
          <cell r="T7">
            <v>900</v>
          </cell>
          <cell r="U7">
            <v>450</v>
          </cell>
        </row>
        <row r="8">
          <cell r="B8" t="str">
            <v>調理室</v>
          </cell>
          <cell r="C8" t="str">
            <v>小</v>
          </cell>
          <cell r="D8">
            <v>300</v>
          </cell>
          <cell r="E8">
            <v>900</v>
          </cell>
          <cell r="F8">
            <v>150</v>
          </cell>
          <cell r="K8" t="str">
            <v>特小</v>
          </cell>
          <cell r="L8" t="str">
            <v>25㎡未満</v>
          </cell>
          <cell r="M8">
            <v>140</v>
          </cell>
          <cell r="N8">
            <v>70</v>
          </cell>
          <cell r="O8">
            <v>0</v>
          </cell>
          <cell r="R8" t="str">
            <v>特小</v>
          </cell>
          <cell r="S8" t="str">
            <v>25㎡未満</v>
          </cell>
          <cell r="T8">
            <v>420</v>
          </cell>
          <cell r="U8">
            <v>210</v>
          </cell>
        </row>
        <row r="9">
          <cell r="B9" t="str">
            <v>食堂</v>
          </cell>
          <cell r="C9" t="str">
            <v>小</v>
          </cell>
          <cell r="D9">
            <v>300</v>
          </cell>
          <cell r="E9">
            <v>900</v>
          </cell>
          <cell r="F9">
            <v>150</v>
          </cell>
          <cell r="K9" t="str">
            <v>多目的グラウンド</v>
          </cell>
          <cell r="L9">
            <v>0</v>
          </cell>
          <cell r="M9">
            <v>500</v>
          </cell>
          <cell r="N9" t="str">
            <v>－</v>
          </cell>
          <cell r="O9">
            <v>0</v>
          </cell>
          <cell r="R9" t="str">
            <v>多目的グラウンド</v>
          </cell>
          <cell r="S9">
            <v>0</v>
          </cell>
          <cell r="T9">
            <v>1500</v>
          </cell>
          <cell r="U9" t="str">
            <v>－</v>
          </cell>
        </row>
        <row r="10">
          <cell r="B10" t="str">
            <v>和室（集会室３・４）</v>
          </cell>
          <cell r="C10" t="str">
            <v>大</v>
          </cell>
          <cell r="D10">
            <v>800</v>
          </cell>
          <cell r="E10">
            <v>2400</v>
          </cell>
          <cell r="F10">
            <v>400</v>
          </cell>
          <cell r="K10" t="str">
            <v>体育館</v>
          </cell>
          <cell r="L10">
            <v>0</v>
          </cell>
          <cell r="M10">
            <v>1300</v>
          </cell>
          <cell r="N10" t="str">
            <v>-</v>
          </cell>
          <cell r="O10">
            <v>0</v>
          </cell>
          <cell r="R10" t="str">
            <v>体育館</v>
          </cell>
          <cell r="S10">
            <v>0</v>
          </cell>
          <cell r="T10">
            <v>3900</v>
          </cell>
          <cell r="U10" t="str">
            <v>-</v>
          </cell>
        </row>
        <row r="11">
          <cell r="B11" t="str">
            <v>伝承の館</v>
          </cell>
          <cell r="C11" t="str">
            <v>特大</v>
          </cell>
          <cell r="D11">
            <v>1000</v>
          </cell>
          <cell r="E11">
            <v>3000</v>
          </cell>
          <cell r="F11">
            <v>500</v>
          </cell>
        </row>
        <row r="12">
          <cell r="B12" t="str">
            <v>集会室１・２</v>
          </cell>
          <cell r="C12" t="str">
            <v>大</v>
          </cell>
          <cell r="D12">
            <v>800</v>
          </cell>
          <cell r="E12">
            <v>2400</v>
          </cell>
          <cell r="F12">
            <v>400</v>
          </cell>
        </row>
        <row r="13">
          <cell r="B13">
            <v>0</v>
          </cell>
          <cell r="C13">
            <v>0</v>
          </cell>
          <cell r="D13" t="str">
            <v/>
          </cell>
          <cell r="E13" t="str">
            <v/>
          </cell>
          <cell r="F13" t="str">
            <v/>
          </cell>
        </row>
        <row r="14">
          <cell r="B14">
            <v>0</v>
          </cell>
          <cell r="C14">
            <v>0</v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>
            <v>0</v>
          </cell>
          <cell r="C15">
            <v>0</v>
          </cell>
          <cell r="D15" t="str">
            <v/>
          </cell>
          <cell r="E15" t="str">
            <v/>
          </cell>
          <cell r="F15" t="str">
            <v/>
          </cell>
        </row>
        <row r="16">
          <cell r="B16">
            <v>0</v>
          </cell>
          <cell r="C16">
            <v>0</v>
          </cell>
          <cell r="D16" t="str">
            <v/>
          </cell>
          <cell r="E16" t="str">
            <v/>
          </cell>
          <cell r="F16" t="str">
            <v/>
          </cell>
        </row>
        <row r="17">
          <cell r="B17">
            <v>0</v>
          </cell>
          <cell r="C17">
            <v>0</v>
          </cell>
          <cell r="D17" t="str">
            <v/>
          </cell>
          <cell r="E17" t="str">
            <v/>
          </cell>
          <cell r="F17" t="str">
            <v/>
          </cell>
          <cell r="Z17">
            <v>0</v>
          </cell>
          <cell r="AA17">
            <v>1.5</v>
          </cell>
        </row>
        <row r="18">
          <cell r="B18">
            <v>0</v>
          </cell>
          <cell r="C18">
            <v>0</v>
          </cell>
          <cell r="D18" t="str">
            <v/>
          </cell>
          <cell r="E18" t="str">
            <v/>
          </cell>
          <cell r="F18" t="str">
            <v/>
          </cell>
          <cell r="Z18">
            <v>501</v>
          </cell>
          <cell r="AA18">
            <v>2</v>
          </cell>
        </row>
        <row r="19">
          <cell r="B19">
            <v>0</v>
          </cell>
          <cell r="C19">
            <v>0</v>
          </cell>
          <cell r="D19" t="str">
            <v/>
          </cell>
          <cell r="E19" t="str">
            <v/>
          </cell>
          <cell r="F19" t="str">
            <v/>
          </cell>
          <cell r="Z19">
            <v>2001</v>
          </cell>
          <cell r="AA19">
            <v>2.5</v>
          </cell>
        </row>
        <row r="20">
          <cell r="B20">
            <v>0</v>
          </cell>
          <cell r="C20">
            <v>0</v>
          </cell>
          <cell r="D20" t="str">
            <v/>
          </cell>
          <cell r="E20" t="str">
            <v/>
          </cell>
          <cell r="F20" t="str">
            <v/>
          </cell>
        </row>
        <row r="21">
          <cell r="B21">
            <v>0</v>
          </cell>
          <cell r="C21">
            <v>0</v>
          </cell>
          <cell r="D21" t="str">
            <v/>
          </cell>
          <cell r="E21" t="str">
            <v/>
          </cell>
          <cell r="F21" t="str">
            <v/>
          </cell>
        </row>
        <row r="22">
          <cell r="B22">
            <v>0</v>
          </cell>
          <cell r="C22">
            <v>0</v>
          </cell>
          <cell r="D22" t="str">
            <v/>
          </cell>
          <cell r="E22" t="str">
            <v/>
          </cell>
          <cell r="F22" t="str">
            <v/>
          </cell>
        </row>
        <row r="23">
          <cell r="B23">
            <v>0</v>
          </cell>
          <cell r="C23">
            <v>0</v>
          </cell>
          <cell r="D23" t="str">
            <v/>
          </cell>
          <cell r="E23" t="str">
            <v/>
          </cell>
          <cell r="F23" t="str">
            <v/>
          </cell>
        </row>
        <row r="24">
          <cell r="B24">
            <v>0</v>
          </cell>
          <cell r="C24">
            <v>0</v>
          </cell>
          <cell r="D24" t="str">
            <v/>
          </cell>
          <cell r="E24" t="str">
            <v/>
          </cell>
          <cell r="F24" t="str">
            <v/>
          </cell>
        </row>
        <row r="25">
          <cell r="B25">
            <v>0</v>
          </cell>
          <cell r="C25">
            <v>0</v>
          </cell>
          <cell r="D25" t="str">
            <v/>
          </cell>
          <cell r="E25" t="str">
            <v/>
          </cell>
          <cell r="F25" t="str">
            <v/>
          </cell>
        </row>
      </sheetData>
      <sheetData sheetId="1">
        <row r="8">
          <cell r="A8" t="str">
            <v>能登島</v>
          </cell>
        </row>
      </sheetData>
      <sheetData sheetId="2">
        <row r="4">
          <cell r="AN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営利宣伝</v>
          </cell>
          <cell r="C1" t="str">
            <v>無料</v>
          </cell>
          <cell r="D1" t="str">
            <v>無料</v>
          </cell>
          <cell r="E1" t="str">
            <v>―</v>
          </cell>
          <cell r="H1" t="str">
            <v>御祓</v>
          </cell>
          <cell r="I1">
            <v>0</v>
          </cell>
          <cell r="J1" t="str">
            <v>変更</v>
          </cell>
        </row>
        <row r="2">
          <cell r="A2" t="str">
            <v>非営利</v>
          </cell>
          <cell r="C2" t="str">
            <v>有料</v>
          </cell>
          <cell r="D2" t="str">
            <v>半額</v>
          </cell>
          <cell r="E2">
            <v>2</v>
          </cell>
          <cell r="H2" t="str">
            <v>袖ケ江</v>
          </cell>
          <cell r="I2" t="str">
            <v>相馬分館</v>
          </cell>
          <cell r="J2" t="str">
            <v>取消し</v>
          </cell>
        </row>
        <row r="3">
          <cell r="C3">
            <v>0</v>
          </cell>
          <cell r="D3" t="str">
            <v>全額</v>
          </cell>
          <cell r="E3">
            <v>1</v>
          </cell>
          <cell r="H3" t="str">
            <v>徳田</v>
          </cell>
          <cell r="I3" t="str">
            <v>金ヶ崎分館</v>
          </cell>
          <cell r="J3">
            <v>0</v>
          </cell>
        </row>
        <row r="4">
          <cell r="H4" t="str">
            <v>矢田郷</v>
          </cell>
          <cell r="I4" t="str">
            <v>西岸分館</v>
          </cell>
        </row>
        <row r="5">
          <cell r="C5" t="str">
            <v>〇</v>
          </cell>
          <cell r="H5" t="str">
            <v>東湊</v>
          </cell>
          <cell r="I5" t="str">
            <v>釶打分館</v>
          </cell>
        </row>
        <row r="6">
          <cell r="C6" t="str">
            <v>×</v>
          </cell>
          <cell r="H6" t="str">
            <v>西湊</v>
          </cell>
          <cell r="I6" t="str">
            <v>熊木分館</v>
          </cell>
        </row>
        <row r="7">
          <cell r="C7">
            <v>0</v>
          </cell>
          <cell r="H7" t="str">
            <v>石崎</v>
          </cell>
          <cell r="I7" t="str">
            <v>中島分館</v>
          </cell>
        </row>
        <row r="8">
          <cell r="H8" t="str">
            <v>和倉</v>
          </cell>
          <cell r="I8" t="str">
            <v>豊川分館</v>
          </cell>
        </row>
        <row r="9">
          <cell r="C9" t="str">
            <v>無料対象</v>
          </cell>
          <cell r="H9" t="str">
            <v>北大呑</v>
          </cell>
          <cell r="I9" t="str">
            <v>笠師保分館</v>
          </cell>
        </row>
        <row r="10">
          <cell r="C10" t="str">
            <v>市民団体（市内）</v>
          </cell>
          <cell r="H10" t="str">
            <v>南大呑</v>
          </cell>
        </row>
        <row r="11">
          <cell r="C11" t="str">
            <v>市民団体（市外）</v>
          </cell>
          <cell r="H11" t="str">
            <v>崎山</v>
          </cell>
        </row>
        <row r="12">
          <cell r="C12" t="str">
            <v>団体</v>
          </cell>
          <cell r="H12" t="str">
            <v>高階</v>
          </cell>
        </row>
        <row r="13">
          <cell r="C13" t="str">
            <v>企業（一般）</v>
          </cell>
          <cell r="H13" t="str">
            <v>田鶴浜</v>
          </cell>
        </row>
        <row r="14">
          <cell r="C14">
            <v>0</v>
          </cell>
          <cell r="H14" t="str">
            <v>中島</v>
          </cell>
        </row>
        <row r="15">
          <cell r="H15" t="str">
            <v>能登島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X50"/>
  <sheetViews>
    <sheetView tabSelected="1" view="pageBreakPreview" zoomScaleNormal="100" zoomScaleSheetLayoutView="100" workbookViewId="0">
      <selection activeCell="W33" sqref="W33"/>
    </sheetView>
  </sheetViews>
  <sheetFormatPr defaultRowHeight="14.25" x14ac:dyDescent="0.15"/>
  <cols>
    <col min="1" max="5" width="3" style="2" customWidth="1"/>
    <col min="6" max="6" width="1.125" style="2" customWidth="1"/>
    <col min="7" max="9" width="3" style="2" customWidth="1"/>
    <col min="10" max="10" width="1.5" style="2" customWidth="1"/>
    <col min="11" max="11" width="2.625" style="2" customWidth="1"/>
    <col min="12" max="14" width="3" style="2" customWidth="1"/>
    <col min="15" max="15" width="4.125" style="2" customWidth="1"/>
    <col min="16" max="16" width="1.5" style="2" customWidth="1"/>
    <col min="17" max="19" width="3" style="2" customWidth="1"/>
    <col min="20" max="20" width="1.25" style="2" customWidth="1"/>
    <col min="21" max="21" width="2.875" style="2" customWidth="1"/>
    <col min="22" max="23" width="3" style="2" customWidth="1"/>
    <col min="24" max="24" width="1.125" style="2" customWidth="1"/>
    <col min="25" max="26" width="3" style="2" customWidth="1"/>
    <col min="27" max="27" width="1" style="2" customWidth="1"/>
    <col min="28" max="30" width="3" style="2" customWidth="1"/>
    <col min="31" max="31" width="1.875" style="2" customWidth="1"/>
    <col min="32" max="32" width="4.125" style="2" customWidth="1"/>
    <col min="33" max="34" width="3" style="2" customWidth="1"/>
    <col min="35" max="35" width="2.875" style="2" customWidth="1"/>
    <col min="36" max="36" width="8.875" style="2" customWidth="1"/>
    <col min="37" max="46" width="3" style="2" customWidth="1"/>
    <col min="47" max="16384" width="9" style="2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1</v>
      </c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6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5" customHeight="1" x14ac:dyDescent="0.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72" t="s">
        <v>1</v>
      </c>
      <c r="W5" s="72"/>
      <c r="X5" s="72"/>
      <c r="Y5" s="72"/>
      <c r="Z5" s="1" t="s">
        <v>2</v>
      </c>
      <c r="AA5" s="72"/>
      <c r="AB5" s="72"/>
      <c r="AC5" s="1" t="s">
        <v>3</v>
      </c>
      <c r="AD5" s="72"/>
      <c r="AE5" s="72"/>
      <c r="AF5" s="1" t="s">
        <v>4</v>
      </c>
      <c r="AG5" s="1"/>
      <c r="AH5" s="1"/>
      <c r="AI5" s="1"/>
      <c r="AJ5" s="1"/>
    </row>
    <row r="6" spans="1:36" ht="9.75" customHeight="1" x14ac:dyDescent="0.15">
      <c r="A6" s="1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6.5" customHeight="1" x14ac:dyDescent="0.15">
      <c r="A8" s="1" t="s">
        <v>5</v>
      </c>
      <c r="B8" s="1"/>
      <c r="C8" s="1"/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6" ht="9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6.5" customHeight="1" x14ac:dyDescent="0.15">
      <c r="A10" s="1" t="s">
        <v>6</v>
      </c>
      <c r="B10" s="1"/>
      <c r="C10" s="1"/>
      <c r="D10" s="73" t="s">
        <v>7</v>
      </c>
      <c r="E10" s="73"/>
      <c r="F10" s="73"/>
      <c r="G10" s="73"/>
      <c r="H10" s="73"/>
      <c r="I10" s="73"/>
      <c r="J10" s="7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8</v>
      </c>
      <c r="O11" s="1"/>
      <c r="P11" s="1"/>
      <c r="Q11" s="1" t="s">
        <v>9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 t="s">
        <v>10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 t="s">
        <v>11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4"/>
      <c r="AF13" s="1"/>
      <c r="AG13" s="1"/>
      <c r="AH13" s="1"/>
      <c r="AI13" s="1"/>
      <c r="AJ13" s="1"/>
    </row>
    <row r="14" spans="1:36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 t="s">
        <v>12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0</v>
      </c>
    </row>
    <row r="17" spans="1:36" ht="18" customHeight="1" x14ac:dyDescent="0.15">
      <c r="A17" s="72" t="s">
        <v>13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1"/>
      <c r="AI17" s="1"/>
      <c r="AJ17" s="1">
        <v>0</v>
      </c>
    </row>
    <row r="18" spans="1:36" ht="17.25" customHeight="1" x14ac:dyDescent="0.15">
      <c r="A18" s="1"/>
      <c r="B18" s="1"/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8.75" customHeight="1" x14ac:dyDescent="0.15">
      <c r="A19" s="1"/>
      <c r="B19" s="5" t="s">
        <v>14</v>
      </c>
      <c r="C19" s="1"/>
      <c r="D19" s="1"/>
      <c r="E19" s="5"/>
      <c r="F19" s="5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  <c r="AG19" s="1"/>
      <c r="AH19" s="1"/>
      <c r="AI19" s="1"/>
      <c r="AJ19" s="1"/>
    </row>
    <row r="20" spans="1:36" ht="18.75" customHeight="1" x14ac:dyDescent="0.15">
      <c r="A20" s="1"/>
      <c r="B20" s="1" t="s">
        <v>15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3.25" customHeight="1" x14ac:dyDescent="0.15">
      <c r="A22" s="1"/>
      <c r="B22" s="75" t="s">
        <v>16</v>
      </c>
      <c r="C22" s="76"/>
      <c r="D22" s="76"/>
      <c r="E22" s="77"/>
      <c r="F22" s="8"/>
      <c r="G22" s="78" t="s">
        <v>17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9"/>
      <c r="AG22" s="1"/>
      <c r="AH22" s="1"/>
      <c r="AI22" s="1"/>
      <c r="AJ22" s="1"/>
    </row>
    <row r="23" spans="1:36" ht="23.25" customHeight="1" x14ac:dyDescent="0.15">
      <c r="A23" s="1"/>
      <c r="B23" s="75"/>
      <c r="C23" s="76"/>
      <c r="D23" s="76"/>
      <c r="E23" s="77"/>
      <c r="F23" s="10"/>
      <c r="G23" s="79" t="s">
        <v>18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11"/>
      <c r="AG23" s="1"/>
      <c r="AH23" s="1"/>
      <c r="AI23" s="1"/>
      <c r="AJ23" s="1"/>
    </row>
    <row r="24" spans="1:36" ht="15" customHeight="1" x14ac:dyDescent="0.15">
      <c r="A24" s="1"/>
      <c r="B24" s="66" t="s">
        <v>19</v>
      </c>
      <c r="C24" s="67"/>
      <c r="D24" s="67"/>
      <c r="E24" s="68"/>
      <c r="F24" s="8"/>
      <c r="G24" s="12" t="s">
        <v>20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/>
      <c r="AG24" s="1"/>
      <c r="AH24" s="1"/>
      <c r="AI24" s="1"/>
      <c r="AJ24" s="1"/>
    </row>
    <row r="25" spans="1:36" ht="23.25" customHeight="1" x14ac:dyDescent="0.15">
      <c r="A25" s="1"/>
      <c r="B25" s="66"/>
      <c r="C25" s="67"/>
      <c r="D25" s="67"/>
      <c r="E25" s="68"/>
      <c r="F25" s="14"/>
      <c r="G25" s="15" t="s">
        <v>21</v>
      </c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5" t="s">
        <v>22</v>
      </c>
      <c r="AE25" s="15"/>
      <c r="AF25" s="16"/>
      <c r="AG25" s="1"/>
      <c r="AH25" s="1"/>
      <c r="AI25" s="1"/>
      <c r="AJ25" s="1"/>
    </row>
    <row r="26" spans="1:36" ht="5.25" customHeight="1" x14ac:dyDescent="0.15">
      <c r="A26" s="1"/>
      <c r="B26" s="66"/>
      <c r="C26" s="67"/>
      <c r="D26" s="67"/>
      <c r="E26" s="68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1"/>
      <c r="AH26" s="1"/>
      <c r="AI26" s="1"/>
      <c r="AJ26" s="1"/>
    </row>
    <row r="27" spans="1:36" x14ac:dyDescent="0.15">
      <c r="A27" s="1"/>
      <c r="B27" s="66"/>
      <c r="C27" s="67"/>
      <c r="D27" s="67"/>
      <c r="E27" s="68"/>
      <c r="F27" s="10"/>
      <c r="G27" s="17"/>
      <c r="H27" s="17" t="str">
        <f>IF($AJ$34="〇","☑","□")</f>
        <v>□</v>
      </c>
      <c r="I27" s="17" t="s">
        <v>23</v>
      </c>
      <c r="J27" s="17"/>
      <c r="K27" s="17"/>
      <c r="L27" s="17"/>
      <c r="M27" s="17" t="str">
        <f>IF($AJ$34="〇","☑","□")</f>
        <v>□</v>
      </c>
      <c r="N27" s="17" t="s">
        <v>24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1"/>
      <c r="AG27" s="1"/>
      <c r="AH27" s="1"/>
      <c r="AI27" s="1"/>
      <c r="AJ27" s="1">
        <v>0</v>
      </c>
    </row>
    <row r="28" spans="1:36" ht="25.5" customHeight="1" x14ac:dyDescent="0.15">
      <c r="A28" s="1"/>
      <c r="B28" s="66" t="s">
        <v>25</v>
      </c>
      <c r="C28" s="67"/>
      <c r="D28" s="67"/>
      <c r="E28" s="68"/>
      <c r="F28" s="10"/>
      <c r="G28" s="17"/>
      <c r="H28" s="17"/>
      <c r="I28" s="17"/>
      <c r="J28" s="17"/>
      <c r="K28" s="17"/>
      <c r="L28" s="17"/>
      <c r="M28" s="17" t="s">
        <v>26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1"/>
      <c r="AG28" s="1"/>
      <c r="AH28" s="1"/>
      <c r="AI28" s="1"/>
      <c r="AJ28" s="1"/>
    </row>
    <row r="29" spans="1:36" ht="6.75" customHeight="1" x14ac:dyDescent="0.15">
      <c r="A29" s="1"/>
      <c r="B29" s="66" t="s">
        <v>27</v>
      </c>
      <c r="C29" s="67"/>
      <c r="D29" s="67"/>
      <c r="E29" s="68"/>
      <c r="F29" s="8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9"/>
      <c r="AG29" s="1"/>
      <c r="AH29" s="1"/>
      <c r="AI29" s="1"/>
      <c r="AJ29" s="1"/>
    </row>
    <row r="30" spans="1:36" x14ac:dyDescent="0.15">
      <c r="A30" s="1"/>
      <c r="B30" s="66"/>
      <c r="C30" s="67"/>
      <c r="D30" s="67"/>
      <c r="E30" s="68"/>
      <c r="F30" s="14"/>
      <c r="G30" s="72" t="s">
        <v>28</v>
      </c>
      <c r="H30" s="72"/>
      <c r="I30" s="72"/>
      <c r="J30" s="72"/>
      <c r="K30" s="72" t="s">
        <v>29</v>
      </c>
      <c r="L30" s="72"/>
      <c r="M30" s="72"/>
      <c r="N30" s="72"/>
      <c r="O30" s="72" t="s">
        <v>30</v>
      </c>
      <c r="P30" s="72"/>
      <c r="Q30" s="72"/>
      <c r="R30" s="72"/>
      <c r="S30" s="72" t="s">
        <v>31</v>
      </c>
      <c r="T30" s="72"/>
      <c r="U30" s="72"/>
      <c r="V30" s="72"/>
      <c r="W30" s="72"/>
      <c r="X30" s="1"/>
      <c r="Y30" s="72" t="s">
        <v>32</v>
      </c>
      <c r="Z30" s="72"/>
      <c r="AA30" s="72"/>
      <c r="AB30" s="72"/>
      <c r="AC30" s="72"/>
      <c r="AD30" s="72"/>
      <c r="AE30" s="72"/>
      <c r="AF30" s="57"/>
      <c r="AG30" s="1"/>
      <c r="AH30" s="1"/>
      <c r="AI30" s="1"/>
      <c r="AJ30" s="1">
        <v>0</v>
      </c>
    </row>
    <row r="31" spans="1:36" ht="8.25" customHeight="1" x14ac:dyDescent="0.15">
      <c r="A31" s="1"/>
      <c r="B31" s="66"/>
      <c r="C31" s="67"/>
      <c r="D31" s="67"/>
      <c r="E31" s="68"/>
      <c r="F31" s="1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6"/>
      <c r="AG31" s="1"/>
      <c r="AH31" s="1"/>
      <c r="AI31" s="1"/>
      <c r="AJ31" s="1"/>
    </row>
    <row r="32" spans="1:36" x14ac:dyDescent="0.15">
      <c r="A32" s="1"/>
      <c r="B32" s="66"/>
      <c r="C32" s="67"/>
      <c r="D32" s="67"/>
      <c r="E32" s="68"/>
      <c r="F32" s="14"/>
      <c r="G32" s="72" t="s">
        <v>33</v>
      </c>
      <c r="H32" s="72"/>
      <c r="I32" s="72"/>
      <c r="J32" s="18"/>
      <c r="L32" s="72" t="s">
        <v>34</v>
      </c>
      <c r="M32" s="72"/>
      <c r="N32" s="19"/>
      <c r="O32" s="72" t="s">
        <v>35</v>
      </c>
      <c r="P32" s="72"/>
      <c r="Q32" s="72"/>
      <c r="R32" s="72"/>
      <c r="T32" s="72" t="s">
        <v>36</v>
      </c>
      <c r="U32" s="72"/>
      <c r="V32" s="72"/>
      <c r="W32" s="73" t="s">
        <v>65</v>
      </c>
      <c r="X32" s="73"/>
      <c r="Y32" s="73"/>
      <c r="Z32" s="73"/>
      <c r="AA32" s="73"/>
      <c r="AB32" s="73"/>
      <c r="AC32" s="73"/>
      <c r="AD32" s="73"/>
      <c r="AE32" s="73"/>
      <c r="AF32" s="74"/>
      <c r="AG32" s="1"/>
      <c r="AH32" s="1"/>
      <c r="AI32" s="1"/>
      <c r="AJ32" s="1">
        <v>0</v>
      </c>
    </row>
    <row r="33" spans="1:50" ht="6.75" customHeight="1" x14ac:dyDescent="0.15">
      <c r="A33" s="1"/>
      <c r="B33" s="66"/>
      <c r="C33" s="67"/>
      <c r="D33" s="67"/>
      <c r="E33" s="68"/>
      <c r="F33" s="10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1"/>
      <c r="AG33" s="1"/>
      <c r="AH33" s="1"/>
      <c r="AI33" s="1"/>
      <c r="AJ33" s="1"/>
    </row>
    <row r="34" spans="1:50" ht="22.5" customHeight="1" x14ac:dyDescent="0.15">
      <c r="A34" s="1"/>
      <c r="B34" s="66" t="s">
        <v>37</v>
      </c>
      <c r="C34" s="67"/>
      <c r="D34" s="67"/>
      <c r="E34" s="68"/>
      <c r="F34" s="10"/>
      <c r="G34" s="17" t="str">
        <f>IF($AJ$34="〇","☑","□")</f>
        <v>□</v>
      </c>
      <c r="H34" s="17" t="s">
        <v>38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1"/>
      <c r="AG34" s="1"/>
      <c r="AH34" s="1"/>
      <c r="AI34" s="1"/>
      <c r="AJ34" s="1">
        <v>0</v>
      </c>
    </row>
    <row r="35" spans="1:50" ht="25.5" customHeight="1" x14ac:dyDescent="0.15">
      <c r="A35" s="1"/>
      <c r="B35" s="66" t="s">
        <v>39</v>
      </c>
      <c r="C35" s="67"/>
      <c r="D35" s="67"/>
      <c r="E35" s="68"/>
      <c r="F35" s="10"/>
      <c r="G35" s="17" t="str">
        <f>IF($AJ$34="〇","☑","□")</f>
        <v>□</v>
      </c>
      <c r="H35" s="17" t="s">
        <v>40</v>
      </c>
      <c r="I35" s="17"/>
      <c r="J35" s="17"/>
      <c r="K35" s="17" t="str">
        <f>IF($AJ$34="〇","☑","□")</f>
        <v>□</v>
      </c>
      <c r="L35" s="17" t="s">
        <v>41</v>
      </c>
      <c r="M35" s="17"/>
      <c r="N35" s="17"/>
      <c r="O35" s="17"/>
      <c r="P35" s="17"/>
      <c r="Q35" s="17"/>
      <c r="R35" s="17"/>
      <c r="S35" s="17" t="s">
        <v>42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1"/>
      <c r="AG35" s="1"/>
      <c r="AH35" s="1"/>
      <c r="AI35" s="1"/>
      <c r="AJ35" s="1">
        <v>0</v>
      </c>
    </row>
    <row r="36" spans="1:50" ht="25.5" customHeight="1" x14ac:dyDescent="0.15">
      <c r="A36" s="1"/>
      <c r="B36" s="66" t="s">
        <v>43</v>
      </c>
      <c r="C36" s="67"/>
      <c r="D36" s="67"/>
      <c r="E36" s="68"/>
      <c r="F36" s="10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1"/>
      <c r="AG36" s="1"/>
      <c r="AH36" s="1"/>
      <c r="AI36" s="1"/>
      <c r="AJ36" s="1"/>
    </row>
    <row r="37" spans="1:50" x14ac:dyDescent="0.15">
      <c r="A37" s="1"/>
      <c r="B37" s="20"/>
      <c r="C37" s="21"/>
      <c r="D37" s="21"/>
      <c r="E37" s="22"/>
      <c r="F37" s="8"/>
      <c r="G37" s="13"/>
      <c r="H37" s="13"/>
      <c r="I37" s="13"/>
      <c r="J37" s="13"/>
      <c r="K37" s="13"/>
      <c r="L37" s="13"/>
      <c r="M37" s="13"/>
      <c r="N37" s="69"/>
      <c r="O37" s="69"/>
      <c r="P37" s="69"/>
      <c r="Q37" s="69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9"/>
      <c r="AG37" s="1"/>
      <c r="AH37" s="1"/>
      <c r="AI37" s="1"/>
      <c r="AJ37" s="1"/>
    </row>
    <row r="38" spans="1:50" ht="18" customHeight="1" x14ac:dyDescent="0.15">
      <c r="A38" s="1"/>
      <c r="B38" s="23"/>
      <c r="C38" s="24"/>
      <c r="D38" s="24"/>
      <c r="E38" s="25"/>
      <c r="F38" s="14"/>
      <c r="G38" s="24" t="str">
        <f>IF($AJ$36="全額","☑","□")</f>
        <v>□</v>
      </c>
      <c r="H38" s="24" t="s">
        <v>44</v>
      </c>
      <c r="I38" s="24"/>
      <c r="J38" s="15"/>
      <c r="K38" s="15"/>
      <c r="L38" s="15"/>
      <c r="M38" s="15"/>
      <c r="N38" s="70"/>
      <c r="O38" s="70"/>
      <c r="P38" s="70"/>
      <c r="Q38" s="70"/>
      <c r="R38" s="15"/>
      <c r="S38" s="26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6"/>
      <c r="AG38" s="1"/>
      <c r="AH38" s="1"/>
      <c r="AI38" s="1"/>
      <c r="AJ38" s="1">
        <v>0</v>
      </c>
    </row>
    <row r="39" spans="1:50" ht="18" customHeight="1" x14ac:dyDescent="0.15">
      <c r="A39" s="1"/>
      <c r="B39" s="23"/>
      <c r="C39" s="24"/>
      <c r="D39" s="24"/>
      <c r="E39" s="25"/>
      <c r="F39" s="14"/>
      <c r="G39" s="24" t="str">
        <f>IF($AJ$36="半額","☑","□")</f>
        <v>□</v>
      </c>
      <c r="H39" s="24" t="s">
        <v>45</v>
      </c>
      <c r="I39" s="24"/>
      <c r="J39" s="24" t="s">
        <v>46</v>
      </c>
      <c r="K39" s="24"/>
      <c r="L39" s="24"/>
      <c r="M39" s="24"/>
      <c r="N39" s="24"/>
      <c r="O39" s="24"/>
      <c r="P39" s="24"/>
      <c r="Q39" s="24"/>
      <c r="R39" s="24"/>
      <c r="S39" s="24" t="str">
        <f>IF($AJ$36="半額",AG39,"")</f>
        <v/>
      </c>
      <c r="T39" s="24"/>
      <c r="U39" s="27" t="s">
        <v>47</v>
      </c>
      <c r="V39" s="24" t="str">
        <f>IF($AJ$36="半額",AH39,"")</f>
        <v/>
      </c>
      <c r="W39" s="24"/>
      <c r="X39" s="24" t="s">
        <v>48</v>
      </c>
      <c r="Y39" s="24"/>
      <c r="Z39" s="24"/>
      <c r="AA39" s="26"/>
      <c r="AB39" s="26"/>
      <c r="AC39" s="26"/>
      <c r="AD39" s="26"/>
      <c r="AE39" s="15"/>
      <c r="AF39" s="16"/>
      <c r="AG39" s="1"/>
      <c r="AH39" s="1"/>
      <c r="AI39" s="1"/>
      <c r="AJ39" s="1"/>
    </row>
    <row r="40" spans="1:50" ht="18.75" customHeight="1" x14ac:dyDescent="0.15">
      <c r="A40" s="1"/>
      <c r="B40" s="28"/>
      <c r="C40" s="29"/>
      <c r="D40" s="29"/>
      <c r="E40" s="30"/>
      <c r="F40" s="10"/>
      <c r="G40" s="17"/>
      <c r="H40" s="17"/>
      <c r="I40" s="17"/>
      <c r="J40" s="17"/>
      <c r="K40" s="71" t="s">
        <v>49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17"/>
      <c r="AF40" s="11"/>
      <c r="AG40" s="1"/>
      <c r="AH40" s="1"/>
      <c r="AI40" s="1"/>
      <c r="AJ40" s="1"/>
    </row>
    <row r="41" spans="1:50" ht="21" customHeight="1" x14ac:dyDescent="0.15">
      <c r="A41" s="1"/>
      <c r="B41" s="1"/>
      <c r="C41" s="1" t="s">
        <v>50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50" ht="27.75" customHeight="1" x14ac:dyDescent="0.15">
      <c r="A42" s="1"/>
      <c r="B42" s="52" t="s">
        <v>51</v>
      </c>
      <c r="C42" s="53"/>
      <c r="D42" s="53"/>
      <c r="E42" s="54"/>
      <c r="F42" s="40" t="s">
        <v>52</v>
      </c>
      <c r="G42" s="61"/>
      <c r="H42" s="61"/>
      <c r="I42" s="61"/>
      <c r="J42" s="61"/>
      <c r="K42" s="61"/>
      <c r="L42" s="61"/>
      <c r="M42" s="61"/>
      <c r="N42" s="62" t="s">
        <v>53</v>
      </c>
      <c r="O42" s="61"/>
      <c r="P42" s="61"/>
      <c r="Q42" s="61"/>
      <c r="R42" s="61"/>
      <c r="S42" s="61"/>
      <c r="T42" s="61"/>
      <c r="U42" s="62" t="s">
        <v>54</v>
      </c>
      <c r="V42" s="61"/>
      <c r="W42" s="61"/>
      <c r="X42" s="61"/>
      <c r="Y42" s="61"/>
      <c r="Z42" s="61"/>
      <c r="AA42" s="61" t="s">
        <v>55</v>
      </c>
      <c r="AB42" s="61"/>
      <c r="AC42" s="61"/>
      <c r="AD42" s="61"/>
      <c r="AE42" s="61"/>
      <c r="AF42" s="61"/>
      <c r="AG42" s="1"/>
      <c r="AH42" s="1"/>
      <c r="AI42" s="1"/>
      <c r="AJ42" s="1"/>
    </row>
    <row r="43" spans="1:50" ht="27.75" customHeight="1" x14ac:dyDescent="0.15">
      <c r="A43" s="1"/>
      <c r="B43" s="55"/>
      <c r="C43" s="56"/>
      <c r="D43" s="56"/>
      <c r="E43" s="57"/>
      <c r="F43" s="63" t="s">
        <v>56</v>
      </c>
      <c r="G43" s="45"/>
      <c r="H43" s="45"/>
      <c r="I43" s="45"/>
      <c r="J43" s="45"/>
      <c r="K43" s="45"/>
      <c r="L43" s="45"/>
      <c r="M43" s="64"/>
      <c r="N43" s="65" t="s">
        <v>56</v>
      </c>
      <c r="O43" s="45"/>
      <c r="P43" s="45"/>
      <c r="Q43" s="45"/>
      <c r="R43" s="45"/>
      <c r="S43" s="45"/>
      <c r="T43" s="64"/>
      <c r="U43" s="65" t="s">
        <v>56</v>
      </c>
      <c r="V43" s="45"/>
      <c r="W43" s="45"/>
      <c r="X43" s="45"/>
      <c r="Y43" s="45"/>
      <c r="Z43" s="64"/>
      <c r="AA43" s="43" t="s">
        <v>57</v>
      </c>
      <c r="AB43" s="44"/>
      <c r="AC43" s="45" t="s">
        <v>56</v>
      </c>
      <c r="AD43" s="46"/>
      <c r="AE43" s="46"/>
      <c r="AF43" s="47"/>
      <c r="AG43" s="1"/>
      <c r="AH43" s="1"/>
      <c r="AI43" s="1"/>
      <c r="AJ43" s="1"/>
    </row>
    <row r="44" spans="1:50" ht="27.75" customHeight="1" x14ac:dyDescent="0.15">
      <c r="A44" s="1"/>
      <c r="B44" s="55"/>
      <c r="C44" s="56"/>
      <c r="D44" s="56"/>
      <c r="E44" s="57"/>
      <c r="F44" s="31"/>
      <c r="G44" s="41" t="s">
        <v>58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2"/>
      <c r="AA44" s="43" t="s">
        <v>59</v>
      </c>
      <c r="AB44" s="44"/>
      <c r="AC44" s="45" t="s">
        <v>56</v>
      </c>
      <c r="AD44" s="46"/>
      <c r="AE44" s="46"/>
      <c r="AF44" s="47"/>
      <c r="AG44" s="1"/>
      <c r="AH44" s="1"/>
      <c r="AI44" s="1"/>
      <c r="AJ44" s="1"/>
    </row>
    <row r="45" spans="1:50" ht="27.75" customHeight="1" x14ac:dyDescent="0.15">
      <c r="A45" s="1"/>
      <c r="B45" s="58"/>
      <c r="C45" s="59"/>
      <c r="D45" s="59"/>
      <c r="E45" s="60"/>
      <c r="F45" s="32"/>
      <c r="G45" s="48" t="s">
        <v>60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9"/>
      <c r="AA45" s="50" t="s">
        <v>61</v>
      </c>
      <c r="AB45" s="51"/>
      <c r="AC45" s="45" t="s">
        <v>56</v>
      </c>
      <c r="AD45" s="46"/>
      <c r="AE45" s="46"/>
      <c r="AF45" s="47"/>
      <c r="AG45" s="1"/>
      <c r="AH45" s="1"/>
      <c r="AI45" s="1"/>
      <c r="AJ45" s="1"/>
    </row>
    <row r="46" spans="1:50" ht="9.9499999999999993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50" ht="2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1"/>
      <c r="R47" s="1"/>
      <c r="S47" s="33" t="s">
        <v>62</v>
      </c>
      <c r="T47" s="34"/>
      <c r="U47" s="34"/>
      <c r="V47" s="35"/>
      <c r="W47" s="36" t="s">
        <v>63</v>
      </c>
      <c r="X47" s="37"/>
      <c r="Y47" s="37"/>
      <c r="Z47" s="37"/>
      <c r="AA47" s="37"/>
      <c r="AB47" s="37"/>
      <c r="AC47" s="38"/>
      <c r="AD47" s="36" t="s">
        <v>64</v>
      </c>
      <c r="AE47" s="37"/>
      <c r="AF47" s="38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57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40"/>
      <c r="AE48" s="40"/>
      <c r="AF48" s="40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52">
    <mergeCell ref="D10:J10"/>
    <mergeCell ref="V5:W5"/>
    <mergeCell ref="X5:Y5"/>
    <mergeCell ref="AA5:AB5"/>
    <mergeCell ref="AD5:AE5"/>
    <mergeCell ref="B6:O6"/>
    <mergeCell ref="A17:AG17"/>
    <mergeCell ref="B22:E23"/>
    <mergeCell ref="G22:AE22"/>
    <mergeCell ref="G23:AE23"/>
    <mergeCell ref="B24:E27"/>
    <mergeCell ref="H25:AC25"/>
    <mergeCell ref="B28:E28"/>
    <mergeCell ref="B29:E33"/>
    <mergeCell ref="G30:J30"/>
    <mergeCell ref="K30:N30"/>
    <mergeCell ref="O30:R30"/>
    <mergeCell ref="K40:AD40"/>
    <mergeCell ref="Y30:AF30"/>
    <mergeCell ref="G32:I32"/>
    <mergeCell ref="L32:M32"/>
    <mergeCell ref="O32:R32"/>
    <mergeCell ref="T32:V32"/>
    <mergeCell ref="W32:AF32"/>
    <mergeCell ref="S30:W30"/>
    <mergeCell ref="B34:E34"/>
    <mergeCell ref="B35:E35"/>
    <mergeCell ref="B36:E36"/>
    <mergeCell ref="N37:Q37"/>
    <mergeCell ref="N38:Q38"/>
    <mergeCell ref="B42:E45"/>
    <mergeCell ref="F42:M42"/>
    <mergeCell ref="N42:T42"/>
    <mergeCell ref="U42:Z42"/>
    <mergeCell ref="AA42:AF42"/>
    <mergeCell ref="F43:M43"/>
    <mergeCell ref="N43:T43"/>
    <mergeCell ref="U43:Z43"/>
    <mergeCell ref="AA43:AB43"/>
    <mergeCell ref="AC43:AF43"/>
    <mergeCell ref="G44:Z44"/>
    <mergeCell ref="AA44:AB44"/>
    <mergeCell ref="AC44:AF44"/>
    <mergeCell ref="G45:Z45"/>
    <mergeCell ref="AA45:AB45"/>
    <mergeCell ref="AC45:AF45"/>
    <mergeCell ref="S47:V47"/>
    <mergeCell ref="W47:AC47"/>
    <mergeCell ref="AD47:AF47"/>
    <mergeCell ref="S48:V48"/>
    <mergeCell ref="W48:AC48"/>
    <mergeCell ref="AD48:AF48"/>
  </mergeCells>
  <phoneticPr fontId="3"/>
  <conditionalFormatting sqref="I27:L27 N27:O27 B42 F42:F43">
    <cfRule type="expression" dxfId="17" priority="17">
      <formula>$AJ$17="取消し"</formula>
    </cfRule>
    <cfRule type="expression" dxfId="16" priority="18">
      <formula>$AJ$17="変更"</formula>
    </cfRule>
  </conditionalFormatting>
  <conditionalFormatting sqref="G34">
    <cfRule type="expression" dxfId="15" priority="15">
      <formula>$AJ$17="取消し"</formula>
    </cfRule>
    <cfRule type="expression" dxfId="14" priority="16">
      <formula>$AJ$17="変更"</formula>
    </cfRule>
  </conditionalFormatting>
  <conditionalFormatting sqref="F44:G45">
    <cfRule type="expression" dxfId="13" priority="13">
      <formula>$AJ$17="取消し"</formula>
    </cfRule>
    <cfRule type="expression" dxfId="12" priority="14">
      <formula>$AJ$17="変更"</formula>
    </cfRule>
  </conditionalFormatting>
  <conditionalFormatting sqref="AA45">
    <cfRule type="expression" dxfId="11" priority="11">
      <formula>$AJ$17="取消し"</formula>
    </cfRule>
    <cfRule type="expression" dxfId="10" priority="12">
      <formula>$AJ$17="変更"</formula>
    </cfRule>
  </conditionalFormatting>
  <conditionalFormatting sqref="A8:D10">
    <cfRule type="expression" dxfId="9" priority="9">
      <formula>$AJ$17="取消し"</formula>
    </cfRule>
    <cfRule type="expression" dxfId="8" priority="10">
      <formula>$AJ$17="変更"</formula>
    </cfRule>
  </conditionalFormatting>
  <conditionalFormatting sqref="H27">
    <cfRule type="expression" dxfId="7" priority="7">
      <formula>$AJ$17="取消し"</formula>
    </cfRule>
    <cfRule type="expression" dxfId="6" priority="8">
      <formula>$AJ$17="変更"</formula>
    </cfRule>
  </conditionalFormatting>
  <conditionalFormatting sqref="M27">
    <cfRule type="expression" dxfId="5" priority="5">
      <formula>$AJ$17="取消し"</formula>
    </cfRule>
    <cfRule type="expression" dxfId="4" priority="6">
      <formula>$AJ$17="変更"</formula>
    </cfRule>
  </conditionalFormatting>
  <conditionalFormatting sqref="G35">
    <cfRule type="expression" dxfId="3" priority="3">
      <formula>$AJ$17="取消し"</formula>
    </cfRule>
    <cfRule type="expression" dxfId="2" priority="4">
      <formula>$AJ$17="変更"</formula>
    </cfRule>
  </conditionalFormatting>
  <conditionalFormatting sqref="K35">
    <cfRule type="expression" dxfId="1" priority="1">
      <formula>$AJ$17="取消し"</formula>
    </cfRule>
    <cfRule type="expression" dxfId="0" priority="2">
      <formula>$AJ$17="変更"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</vt:lpstr>
      <vt:lpstr>利用許可申請書!Print_Area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2023-04-24T07:54:07Z</dcterms:created>
  <dcterms:modified xsi:type="dcterms:W3CDTF">2024-06-05T08:01:35Z</dcterms:modified>
</cp:coreProperties>
</file>